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ZVJEŠTAJI NAMJENSKOM TROŠENJU\"/>
    </mc:Choice>
  </mc:AlternateContent>
  <bookViews>
    <workbookView xWindow="0" yWindow="0" windowWidth="21570" windowHeight="8850"/>
  </bookViews>
  <sheets>
    <sheet name="po datumima" sheetId="1" r:id="rId1"/>
  </sheets>
  <definedNames>
    <definedName name="_xlnm.Print_Area" localSheetId="0">'po datumima'!$A$1:$M$83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57" i="1"/>
  <c r="H34" i="1"/>
  <c r="H14" i="1"/>
</calcChain>
</file>

<file path=xl/sharedStrings.xml><?xml version="1.0" encoding="utf-8"?>
<sst xmlns="http://schemas.openxmlformats.org/spreadsheetml/2006/main" count="544" uniqueCount="232">
  <si>
    <t>Naziv škole: OŠ NIKOLE TESLE GRAČAC</t>
  </si>
  <si>
    <t>Adresa: Školska Ul. 12</t>
  </si>
  <si>
    <t>OIB: 22252625411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</si>
  <si>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</si>
  <si>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</si>
  <si>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</si>
  <si>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</si>
  <si>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</si>
  <si>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</si>
  <si>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</si>
  <si>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</si>
  <si>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</si>
  <si>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</si>
  <si>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</si>
  <si>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03.02.2026</t>
  </si>
  <si>
    <t xml:space="preserve">Zadar tehnika                                                                   </t>
  </si>
  <si>
    <t>77750062239</t>
  </si>
  <si>
    <t xml:space="preserve">Zadar                                                       </t>
  </si>
  <si>
    <t xml:space="preserve">19/1/8                                                                          </t>
  </si>
  <si>
    <t>Tisak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</si>
  <si>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</si>
  <si>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</si>
  <si>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</si>
  <si>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                                                                                                    </t>
  </si>
  <si>
    <t>županija 10</t>
  </si>
  <si>
    <t xml:space="preserve">Foto Hrvatska                                                                   </t>
  </si>
  <si>
    <t>85243065632</t>
  </si>
  <si>
    <t xml:space="preserve">Prigorje Brdovečko                                          </t>
  </si>
  <si>
    <t xml:space="preserve">10/1/1                                                                          </t>
  </si>
  <si>
    <t>Kalendari</t>
  </si>
  <si>
    <t>09.02.2026</t>
  </si>
  <si>
    <t/>
  </si>
  <si>
    <t xml:space="preserve">                                                                                </t>
  </si>
  <si>
    <t>Isplata invalida 01/2026</t>
  </si>
  <si>
    <t xml:space="preserve">32955     </t>
  </si>
  <si>
    <t xml:space="preserve">Novčana naknada posl.zbog nez.osoba s invaliditetom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</si>
  <si>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</si>
  <si>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Invalidi 2</t>
  </si>
  <si>
    <t>Isplata plaće 01/2026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</si>
  <si>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</si>
  <si>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</si>
  <si>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>plaće 10</t>
  </si>
  <si>
    <t xml:space="preserve">231512    </t>
  </si>
  <si>
    <t xml:space="preserve">DOPRINOS ZA MIROVINSKO OSIGURANJE II STUP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</si>
  <si>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</si>
  <si>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</si>
  <si>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</si>
  <si>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</si>
  <si>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</si>
  <si>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</si>
  <si>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231511    </t>
  </si>
  <si>
    <t xml:space="preserve">DOPRINOS ZA MIROVINSKO OSIGURANJE I STUP                                                                                                                                                                </t>
  </si>
  <si>
    <t>Isplata oporezivog prijevoza 01/2026</t>
  </si>
  <si>
    <t xml:space="preserve">321217    </t>
  </si>
  <si>
    <t xml:space="preserve">Naknada za prijevoz zaposlenika - oporezivo                                                                                                                                                             </t>
  </si>
  <si>
    <t>plaće 11</t>
  </si>
  <si>
    <t>10.02.2026</t>
  </si>
  <si>
    <t xml:space="preserve">HEP ELEKTRA d.o.o. za opskrbu električnom energijom                             </t>
  </si>
  <si>
    <t>43965974818</t>
  </si>
  <si>
    <t xml:space="preserve">Zagreb                                                      </t>
  </si>
  <si>
    <t xml:space="preserve">2600024837-03-P1                                                                </t>
  </si>
  <si>
    <t>Za usluge 01/2026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</si>
  <si>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</si>
  <si>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</si>
  <si>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županija 11</t>
  </si>
  <si>
    <t>11.02.2026</t>
  </si>
  <si>
    <t>Ugovor o djelu 01/2026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</si>
  <si>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</si>
  <si>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</si>
  <si>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>plaće 12</t>
  </si>
  <si>
    <t>12.02.2026</t>
  </si>
  <si>
    <t>Pomoćnici u nastavi 01/2026</t>
  </si>
  <si>
    <t xml:space="preserve">Pomoćnik u nastavi                                                              </t>
  </si>
  <si>
    <t>plaće 13</t>
  </si>
  <si>
    <t>16.02.2026</t>
  </si>
  <si>
    <t xml:space="preserve">Studenac d.o.o.                                                                 </t>
  </si>
  <si>
    <t>02023029348</t>
  </si>
  <si>
    <t xml:space="preserve">Omiš                                                        </t>
  </si>
  <si>
    <t xml:space="preserve">1/T760/9902                                                                     </t>
  </si>
  <si>
    <t>Kuhinja 12/2025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</si>
  <si>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</si>
  <si>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</si>
  <si>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županija 12</t>
  </si>
  <si>
    <t>17.02.2026</t>
  </si>
  <si>
    <t xml:space="preserve">Telemach Hrvatska d.o.o. za telekomunikacijske usluge                           </t>
  </si>
  <si>
    <t>70133616033</t>
  </si>
  <si>
    <t xml:space="preserve">2000051789/R900/800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</si>
  <si>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</si>
  <si>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</si>
  <si>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>županija 13</t>
  </si>
  <si>
    <t>18.02.2026</t>
  </si>
  <si>
    <t xml:space="preserve">AdriaticInfo                                                                    </t>
  </si>
  <si>
    <t>18445912889</t>
  </si>
  <si>
    <t xml:space="preserve">509-03-01                                                                       </t>
  </si>
  <si>
    <t>Za usluge 06/2025 zaostatak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</si>
  <si>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</si>
  <si>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</si>
  <si>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>županija 14</t>
  </si>
  <si>
    <t>20.02.2026</t>
  </si>
  <si>
    <t>RIJEKA TRANS društvo s ograničenom odgovornošću za trgovinu i poslovanje nekretn</t>
  </si>
  <si>
    <t>08418011938</t>
  </si>
  <si>
    <t xml:space="preserve">Kukuljanovo                                                 </t>
  </si>
  <si>
    <t xml:space="preserve">13/03/01                                                                        </t>
  </si>
  <si>
    <t>Kamata</t>
  </si>
  <si>
    <t xml:space="preserve">32234     </t>
  </si>
  <si>
    <t xml:space="preserve">MOTORNI BENZIN I DIZEL GORIVO                                                                                                                                                                           </t>
  </si>
  <si>
    <t>županija 15</t>
  </si>
  <si>
    <t xml:space="preserve">AQUA THERM TEAM j.d.o.o. za instalacijske radove i graditeljstvo                </t>
  </si>
  <si>
    <t>04894368222</t>
  </si>
  <si>
    <t xml:space="preserve">Gračac                                                      </t>
  </si>
  <si>
    <t xml:space="preserve">15                                                                              </t>
  </si>
  <si>
    <t>Hitna intervencija-Zavrtnik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</si>
  <si>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</si>
  <si>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</si>
  <si>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Putni nalog 3</t>
  </si>
  <si>
    <t xml:space="preserve">32115     </t>
  </si>
  <si>
    <t xml:space="preserve">NAKNADE ZA PRIJEVOZ NA SLUŽBENOM PUTU U ZEMLJI                                                                                                                                                          </t>
  </si>
  <si>
    <t>24.02.2026</t>
  </si>
  <si>
    <t xml:space="preserve">Dubrovnik Sun                                                                   </t>
  </si>
  <si>
    <t>60174672203</t>
  </si>
  <si>
    <t xml:space="preserve">Dubrovnik                                                   </t>
  </si>
  <si>
    <t xml:space="preserve">2026-1-4-1063                                                                   </t>
  </si>
  <si>
    <t>Smještaj za stručni skup od 17.03.-20.03.2026.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</si>
  <si>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</si>
  <si>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</si>
  <si>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>županija 16</t>
  </si>
  <si>
    <t xml:space="preserve">Hrvatska zajednica osnovnih škola                                               </t>
  </si>
  <si>
    <t>78661516143</t>
  </si>
  <si>
    <t xml:space="preserve">9-1-1                                                                           </t>
  </si>
  <si>
    <t>Državni stručni skup Opatija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</si>
  <si>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</si>
  <si>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</si>
  <si>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>25.02.2026</t>
  </si>
  <si>
    <t xml:space="preserve">343/20/1                                                                        </t>
  </si>
  <si>
    <t>Euro loživo ulje</t>
  </si>
  <si>
    <t>županija 17</t>
  </si>
  <si>
    <t xml:space="preserve">344/20/1                                                                        </t>
  </si>
  <si>
    <t>26.02.2026</t>
  </si>
  <si>
    <t xml:space="preserve">Velebit Tours                                                                   </t>
  </si>
  <si>
    <t>05983230574</t>
  </si>
  <si>
    <t xml:space="preserve">Donji Kosinj                                                </t>
  </si>
  <si>
    <t xml:space="preserve">3/P1/1                                                                          </t>
  </si>
  <si>
    <t>Linija zapad od 12.01.2026.-22.01.2026.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</si>
  <si>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</si>
  <si>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</si>
  <si>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>županija 18</t>
  </si>
  <si>
    <t xml:space="preserve">17/P1/1                                                                         </t>
  </si>
  <si>
    <t>Linija zapad od 23.01.2026.-30.01.2026.</t>
  </si>
  <si>
    <t xml:space="preserve">Tomić obrt                                                                      </t>
  </si>
  <si>
    <t>01938768178</t>
  </si>
  <si>
    <t xml:space="preserve">4/1/1                                                                           </t>
  </si>
  <si>
    <t>Za usluge 01/2026 Linija centar</t>
  </si>
  <si>
    <t xml:space="preserve">7/1/1                                                                           </t>
  </si>
  <si>
    <t xml:space="preserve">8/1/1                                                                           </t>
  </si>
  <si>
    <t>Za usluge 01/2026 Linija sjever</t>
  </si>
  <si>
    <t xml:space="preserve">Drlja Drago                                                                     </t>
  </si>
  <si>
    <t>49900351805</t>
  </si>
  <si>
    <t xml:space="preserve">6/1/1                                                                           </t>
  </si>
  <si>
    <t>Za usluge 01/2026 Linija istok</t>
  </si>
  <si>
    <t>27.02.2026</t>
  </si>
  <si>
    <t>Isplata materijalnih prava 01/2026</t>
  </si>
  <si>
    <t xml:space="preserve">31212     </t>
  </si>
  <si>
    <t xml:space="preserve">NAGRADE                                                                                                                                                                                                 </t>
  </si>
  <si>
    <t>plaće 15</t>
  </si>
  <si>
    <t xml:space="preserve">31215     </t>
  </si>
  <si>
    <t xml:space="preserve">NAKNADE ZA BOLEST, INVALIDNOST I SMRTNI SLUČAJ        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</si>
  <si>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</si>
  <si>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</si>
  <si>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1588-92005-2                                                                    </t>
  </si>
  <si>
    <t>županija 19</t>
  </si>
  <si>
    <t xml:space="preserve">3/T760/9902                                                                     </t>
  </si>
  <si>
    <t>Kuhinja</t>
  </si>
  <si>
    <t xml:space="preserve">2/T760/9902                                                                     </t>
  </si>
  <si>
    <t>IZVJEŠĆE O TROŠENJU SREDSTAVA ZA VELJAČU 2026.</t>
  </si>
  <si>
    <t>02.02.2026.</t>
  </si>
  <si>
    <t>FINA</t>
  </si>
  <si>
    <t>85821130368</t>
  </si>
  <si>
    <t>841280-1-25-1225</t>
  </si>
  <si>
    <t>Za usluge 12/2025</t>
  </si>
  <si>
    <t>32389</t>
  </si>
  <si>
    <t>RAČUNALNE USLUGE</t>
  </si>
  <si>
    <t xml:space="preserve">                                                                       </t>
  </si>
  <si>
    <t>županija 9</t>
  </si>
  <si>
    <t>AdriaticInfo</t>
  </si>
  <si>
    <t>2020-01-01</t>
  </si>
  <si>
    <t>Miš can-pro slim</t>
  </si>
  <si>
    <t>32111</t>
  </si>
  <si>
    <t>184445912889</t>
  </si>
  <si>
    <t xml:space="preserve">Gračac Čistoća </t>
  </si>
  <si>
    <t>03.02.2026.</t>
  </si>
  <si>
    <t>Zavod za javno zdravstvo</t>
  </si>
  <si>
    <t>In Rebus</t>
  </si>
  <si>
    <t>1092-03-01</t>
  </si>
  <si>
    <t>32321</t>
  </si>
  <si>
    <t xml:space="preserve">UREDSKI MATERIJAL                                                                                                                                                                               </t>
  </si>
  <si>
    <t>609-92005-2</t>
  </si>
  <si>
    <t>32311</t>
  </si>
  <si>
    <t>USLUGE TELEFONA, POŠTE I PRIJEVOZA</t>
  </si>
  <si>
    <t>11250206587</t>
  </si>
  <si>
    <t>1527894/KO4/210RAC</t>
  </si>
  <si>
    <t>1522361/KO4/210RAC</t>
  </si>
  <si>
    <t>Komunalne usluge Srb 12/2025</t>
  </si>
  <si>
    <t>Komunalne usluge 12/2025</t>
  </si>
  <si>
    <t>32341</t>
  </si>
  <si>
    <t>KOMUNALNE USLUGE</t>
  </si>
  <si>
    <t>Senso profi</t>
  </si>
  <si>
    <t>19859608335</t>
  </si>
  <si>
    <t>30765863795</t>
  </si>
  <si>
    <t>91591564577</t>
  </si>
  <si>
    <t>60-01-91</t>
  </si>
  <si>
    <t>2000-05640/25</t>
  </si>
  <si>
    <t>2805/1/1</t>
  </si>
  <si>
    <t>Ispitivanje legionelle</t>
  </si>
  <si>
    <t>za usluge 12/2025</t>
  </si>
  <si>
    <t>32359</t>
  </si>
  <si>
    <t>32361</t>
  </si>
  <si>
    <t>OBVEZNI I PREVENTIVNI ZDRAVSTVENI PREGLEDI</t>
  </si>
  <si>
    <t>OSTALE NAJAMNINE I ZAKUPNINE</t>
  </si>
  <si>
    <t>HEP-OPSKRBA</t>
  </si>
  <si>
    <t>26012201/OPSK/1</t>
  </si>
  <si>
    <t>32231</t>
  </si>
  <si>
    <t>63073332379</t>
  </si>
  <si>
    <t xml:space="preserve">Putni nalog 3/2026 </t>
  </si>
  <si>
    <t>Putni nalog 2/2026</t>
  </si>
  <si>
    <t xml:space="preserve">Putni nalog 1/2026 </t>
  </si>
  <si>
    <t>Vodovod d.o.o.</t>
  </si>
  <si>
    <t>89406825003</t>
  </si>
  <si>
    <t>61-G1-1</t>
  </si>
  <si>
    <t>114-G1-1</t>
  </si>
  <si>
    <t>Datum izvješća: 5 ožujka 2026.</t>
  </si>
  <si>
    <t xml:space="preserve">Voditelj računovodstva: Antonela Miletić                         </t>
  </si>
  <si>
    <t xml:space="preserve">Odgovorna osoba: Slavica Miočić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</si>
</sst>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3" xfId="0" applyFont="1" applyBorder="1"/>
    <xf numFmtId="0" fontId="1" fillId="3" borderId="3" xfId="0" applyFont="1" applyFill="1" applyBorder="1"/>
    <xf numFmtId="14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/>
    <xf numFmtId="49" fontId="3" fillId="3" borderId="3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right"/>
    </xf>
    <xf numFmtId="164" fontId="1" fillId="3" borderId="3" xfId="0" applyNumberFormat="1" applyFont="1" applyFill="1" applyBorder="1"/>
    <xf numFmtId="49" fontId="1" fillId="3" borderId="3" xfId="0" applyNumberFormat="1" applyFont="1" applyFill="1" applyBorder="1"/>
    <xf numFmtId="49" fontId="1" fillId="3" borderId="3" xfId="0" applyNumberFormat="1" applyFont="1" applyFill="1" applyBorder="1" applyAlignment="1">
      <alignment horizontal="left"/>
    </xf>
    <xf numFmtId="2" fontId="1" fillId="3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3" fillId="0" borderId="3" xfId="0" applyFont="1" applyBorder="1"/>
    <xf numFmtId="49" fontId="3" fillId="0" borderId="3" xfId="0" applyNumberFormat="1" applyFont="1" applyBorder="1"/>
    <xf numFmtId="49" fontId="3" fillId="0" borderId="3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14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14" fontId="0" fillId="0" borderId="3" xfId="0" applyNumberFormat="1" applyBorder="1" applyAlignment="1">
      <alignment horizontal="left"/>
    </xf>
    <xf numFmtId="0" fontId="6" fillId="0" borderId="3" xfId="0" applyFont="1" applyBorder="1" applyAlignment="1">
      <alignment horizontal="center"/>
    </xf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3"/>
  <sheetViews>
    <sheetView tabSelected="1" topLeftCell="A43" workbookViewId="0">
      <selection activeCell="B83" sqref="B83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6" width="24.7109375" style="10" customWidth="1"/>
    <col min="7" max="7" width="28.5703125" style="10" customWidth="1"/>
    <col min="8" max="8" width="12.7109375" style="12" customWidth="1"/>
    <col min="9" max="9" width="10.7109375" style="8" customWidth="1"/>
    <col min="10" max="10" width="39.7109375" style="1" customWidth="1"/>
    <col min="11" max="12" width="24.7109375" style="1" customWidth="1"/>
    <col min="13" max="13" width="12.7109375" style="10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25" t="s">
        <v>173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10" spans="1:13" x14ac:dyDescent="0.2">
      <c r="A10" s="4"/>
      <c r="B10" s="7" t="s">
        <v>3</v>
      </c>
      <c r="C10" s="5" t="s">
        <v>4</v>
      </c>
      <c r="D10" s="9" t="s">
        <v>5</v>
      </c>
      <c r="E10" s="5" t="s">
        <v>6</v>
      </c>
      <c r="F10" s="11" t="s">
        <v>7</v>
      </c>
      <c r="G10" s="11" t="s">
        <v>8</v>
      </c>
      <c r="H10" s="13" t="s">
        <v>9</v>
      </c>
      <c r="I10" s="9" t="s">
        <v>10</v>
      </c>
      <c r="J10" s="5"/>
      <c r="K10" s="5" t="s">
        <v>11</v>
      </c>
      <c r="L10" s="5" t="s">
        <v>12</v>
      </c>
      <c r="M10" s="11" t="s">
        <v>13</v>
      </c>
    </row>
    <row r="11" spans="1:13" x14ac:dyDescent="0.2">
      <c r="A11" s="5"/>
      <c r="B11" s="7"/>
      <c r="C11" s="5"/>
      <c r="D11" s="9"/>
      <c r="E11" s="5"/>
      <c r="F11" s="11"/>
      <c r="G11" s="11"/>
      <c r="H11" s="13"/>
      <c r="I11" s="9"/>
      <c r="J11" s="5"/>
      <c r="K11" s="5"/>
      <c r="L11" s="5"/>
      <c r="M11" s="11"/>
    </row>
    <row r="12" spans="1:13" x14ac:dyDescent="0.2">
      <c r="A12" s="27"/>
      <c r="B12" s="28">
        <v>46055</v>
      </c>
      <c r="C12" s="29"/>
      <c r="D12" s="30"/>
      <c r="E12" s="29"/>
      <c r="F12" s="31"/>
      <c r="G12" s="31"/>
      <c r="H12" s="32">
        <v>2.83</v>
      </c>
      <c r="I12" s="30"/>
      <c r="J12" s="29"/>
      <c r="K12" s="29"/>
      <c r="L12" s="29"/>
      <c r="M12" s="31"/>
    </row>
    <row r="13" spans="1:13" x14ac:dyDescent="0.2">
      <c r="A13" s="27"/>
      <c r="B13" s="33" t="s">
        <v>174</v>
      </c>
      <c r="C13" s="27" t="s">
        <v>175</v>
      </c>
      <c r="D13" s="34" t="s">
        <v>176</v>
      </c>
      <c r="E13" s="27" t="s">
        <v>59</v>
      </c>
      <c r="F13" s="35" t="s">
        <v>177</v>
      </c>
      <c r="G13" s="35" t="s">
        <v>178</v>
      </c>
      <c r="H13" s="36">
        <v>2.83</v>
      </c>
      <c r="I13" s="34" t="s">
        <v>179</v>
      </c>
      <c r="J13" s="27" t="s">
        <v>180</v>
      </c>
      <c r="K13" s="27" t="s">
        <v>22</v>
      </c>
      <c r="L13" s="27"/>
      <c r="M13" s="35" t="s">
        <v>182</v>
      </c>
    </row>
    <row r="14" spans="1:13" x14ac:dyDescent="0.2">
      <c r="A14" s="37"/>
      <c r="B14" s="38" t="s">
        <v>14</v>
      </c>
      <c r="C14" s="39"/>
      <c r="D14" s="40"/>
      <c r="E14" s="39"/>
      <c r="F14" s="41"/>
      <c r="G14" s="41"/>
      <c r="H14" s="42">
        <f>H15+H16+H17+H18+H19+H21+H20+H22+H23+H24</f>
        <v>1666.38</v>
      </c>
      <c r="I14" s="40"/>
      <c r="J14" s="39"/>
      <c r="K14" s="39" t="s">
        <v>181</v>
      </c>
      <c r="L14" s="39"/>
      <c r="M14" s="41"/>
    </row>
    <row r="15" spans="1:13" x14ac:dyDescent="0.2">
      <c r="A15" s="37"/>
      <c r="B15" s="43">
        <v>46056</v>
      </c>
      <c r="C15" s="26" t="s">
        <v>183</v>
      </c>
      <c r="D15" s="44" t="s">
        <v>187</v>
      </c>
      <c r="E15" s="26" t="s">
        <v>17</v>
      </c>
      <c r="F15" s="45" t="s">
        <v>184</v>
      </c>
      <c r="G15" s="45" t="s">
        <v>185</v>
      </c>
      <c r="H15" s="46">
        <v>68.63</v>
      </c>
      <c r="I15" s="44" t="s">
        <v>186</v>
      </c>
      <c r="J15" s="26" t="s">
        <v>194</v>
      </c>
      <c r="K15" s="26"/>
      <c r="L15" s="26"/>
      <c r="M15" s="26"/>
    </row>
    <row r="16" spans="1:13" x14ac:dyDescent="0.2">
      <c r="A16" s="37"/>
      <c r="B16" s="47" t="s">
        <v>14</v>
      </c>
      <c r="C16" s="26" t="s">
        <v>15</v>
      </c>
      <c r="D16" s="44" t="s">
        <v>16</v>
      </c>
      <c r="E16" s="26" t="s">
        <v>17</v>
      </c>
      <c r="F16" s="45" t="s">
        <v>18</v>
      </c>
      <c r="G16" s="45" t="s">
        <v>19</v>
      </c>
      <c r="H16" s="46">
        <v>137.5</v>
      </c>
      <c r="I16" s="44" t="s">
        <v>20</v>
      </c>
      <c r="J16" s="26" t="s">
        <v>21</v>
      </c>
      <c r="K16" s="26" t="s">
        <v>22</v>
      </c>
      <c r="L16" s="26" t="s">
        <v>23</v>
      </c>
      <c r="M16" s="45" t="s">
        <v>24</v>
      </c>
    </row>
    <row r="17" spans="1:13" x14ac:dyDescent="0.2">
      <c r="A17" s="37"/>
      <c r="B17" s="47" t="s">
        <v>14</v>
      </c>
      <c r="C17" s="26" t="s">
        <v>25</v>
      </c>
      <c r="D17" s="44" t="s">
        <v>26</v>
      </c>
      <c r="E17" s="26" t="s">
        <v>27</v>
      </c>
      <c r="F17" s="45" t="s">
        <v>28</v>
      </c>
      <c r="G17" s="45" t="s">
        <v>29</v>
      </c>
      <c r="H17" s="46">
        <v>65</v>
      </c>
      <c r="I17" s="44" t="s">
        <v>20</v>
      </c>
      <c r="J17" s="26" t="s">
        <v>21</v>
      </c>
      <c r="K17" s="26" t="s">
        <v>22</v>
      </c>
      <c r="L17" s="26" t="s">
        <v>23</v>
      </c>
      <c r="M17" s="45" t="s">
        <v>24</v>
      </c>
    </row>
    <row r="18" spans="1:13" x14ac:dyDescent="0.2">
      <c r="A18" s="37"/>
      <c r="B18" s="43">
        <v>46056</v>
      </c>
      <c r="C18" s="26" t="s">
        <v>166</v>
      </c>
      <c r="D18" s="44" t="s">
        <v>167</v>
      </c>
      <c r="E18" s="26" t="s">
        <v>59</v>
      </c>
      <c r="F18" s="45" t="s">
        <v>195</v>
      </c>
      <c r="G18" s="45" t="s">
        <v>178</v>
      </c>
      <c r="H18" s="46">
        <v>3.84</v>
      </c>
      <c r="I18" s="44" t="s">
        <v>196</v>
      </c>
      <c r="J18" s="26" t="s">
        <v>197</v>
      </c>
      <c r="K18" s="26" t="s">
        <v>22</v>
      </c>
      <c r="L18" s="26"/>
      <c r="M18" s="45" t="s">
        <v>24</v>
      </c>
    </row>
    <row r="19" spans="1:13" ht="15" x14ac:dyDescent="0.25">
      <c r="A19" s="37"/>
      <c r="B19" s="48">
        <v>46056</v>
      </c>
      <c r="C19" s="26" t="s">
        <v>183</v>
      </c>
      <c r="D19" s="44" t="s">
        <v>187</v>
      </c>
      <c r="E19" s="26" t="s">
        <v>17</v>
      </c>
      <c r="F19" s="45" t="s">
        <v>192</v>
      </c>
      <c r="G19" s="45" t="s">
        <v>178</v>
      </c>
      <c r="H19" s="46">
        <v>172.54</v>
      </c>
      <c r="I19" s="44" t="s">
        <v>193</v>
      </c>
      <c r="J19" s="26" t="s">
        <v>96</v>
      </c>
      <c r="K19" s="26" t="s">
        <v>22</v>
      </c>
      <c r="L19" s="26"/>
      <c r="M19" s="45" t="s">
        <v>24</v>
      </c>
    </row>
    <row r="20" spans="1:13" x14ac:dyDescent="0.2">
      <c r="A20" s="49"/>
      <c r="B20" s="47" t="s">
        <v>14</v>
      </c>
      <c r="C20" s="26" t="s">
        <v>188</v>
      </c>
      <c r="D20" s="44" t="s">
        <v>198</v>
      </c>
      <c r="E20" s="26" t="s">
        <v>109</v>
      </c>
      <c r="F20" s="45" t="s">
        <v>199</v>
      </c>
      <c r="G20" s="45" t="s">
        <v>201</v>
      </c>
      <c r="H20" s="46">
        <v>34.19</v>
      </c>
      <c r="I20" s="44" t="s">
        <v>203</v>
      </c>
      <c r="J20" s="26" t="s">
        <v>204</v>
      </c>
      <c r="K20" s="26" t="s">
        <v>22</v>
      </c>
      <c r="L20" s="26"/>
      <c r="M20" s="45" t="s">
        <v>24</v>
      </c>
    </row>
    <row r="21" spans="1:13" x14ac:dyDescent="0.2">
      <c r="A21" s="49"/>
      <c r="B21" s="47" t="s">
        <v>14</v>
      </c>
      <c r="C21" s="26" t="s">
        <v>188</v>
      </c>
      <c r="D21" s="44" t="s">
        <v>198</v>
      </c>
      <c r="E21" s="26" t="s">
        <v>109</v>
      </c>
      <c r="F21" s="45" t="s">
        <v>200</v>
      </c>
      <c r="G21" s="45" t="s">
        <v>202</v>
      </c>
      <c r="H21" s="46">
        <v>355.45</v>
      </c>
      <c r="I21" s="44" t="s">
        <v>203</v>
      </c>
      <c r="J21" s="26" t="s">
        <v>204</v>
      </c>
      <c r="K21" s="26" t="s">
        <v>22</v>
      </c>
      <c r="L21" s="26"/>
      <c r="M21" s="45" t="s">
        <v>24</v>
      </c>
    </row>
    <row r="22" spans="1:13" x14ac:dyDescent="0.2">
      <c r="A22" s="49"/>
      <c r="B22" s="43">
        <v>46056</v>
      </c>
      <c r="C22" s="26" t="s">
        <v>205</v>
      </c>
      <c r="D22" s="44" t="s">
        <v>206</v>
      </c>
      <c r="E22" s="26" t="s">
        <v>59</v>
      </c>
      <c r="F22" s="45" t="s">
        <v>209</v>
      </c>
      <c r="G22" s="45" t="s">
        <v>178</v>
      </c>
      <c r="H22" s="46">
        <v>152.33000000000001</v>
      </c>
      <c r="I22" s="44" t="s">
        <v>214</v>
      </c>
      <c r="J22" s="26" t="s">
        <v>217</v>
      </c>
      <c r="K22" s="26" t="s">
        <v>22</v>
      </c>
      <c r="L22" s="26"/>
      <c r="M22" s="45" t="s">
        <v>24</v>
      </c>
    </row>
    <row r="23" spans="1:13" x14ac:dyDescent="0.2">
      <c r="A23" s="49"/>
      <c r="B23" s="50" t="s">
        <v>189</v>
      </c>
      <c r="C23" s="26" t="s">
        <v>190</v>
      </c>
      <c r="D23" s="44" t="s">
        <v>207</v>
      </c>
      <c r="E23" s="26" t="s">
        <v>17</v>
      </c>
      <c r="F23" s="45" t="s">
        <v>210</v>
      </c>
      <c r="G23" s="45" t="s">
        <v>212</v>
      </c>
      <c r="H23" s="46">
        <v>546.25</v>
      </c>
      <c r="I23" s="44" t="s">
        <v>215</v>
      </c>
      <c r="J23" s="26" t="s">
        <v>216</v>
      </c>
      <c r="K23" s="26" t="s">
        <v>22</v>
      </c>
      <c r="L23" s="26"/>
      <c r="M23" s="45" t="s">
        <v>24</v>
      </c>
    </row>
    <row r="24" spans="1:13" x14ac:dyDescent="0.2">
      <c r="A24" s="49"/>
      <c r="B24" s="43">
        <v>46056</v>
      </c>
      <c r="C24" s="26" t="s">
        <v>191</v>
      </c>
      <c r="D24" s="44" t="s">
        <v>208</v>
      </c>
      <c r="E24" s="26" t="s">
        <v>59</v>
      </c>
      <c r="F24" s="45" t="s">
        <v>211</v>
      </c>
      <c r="G24" s="45" t="s">
        <v>213</v>
      </c>
      <c r="H24" s="46">
        <v>130.65</v>
      </c>
      <c r="I24" s="44" t="s">
        <v>179</v>
      </c>
      <c r="J24" s="26" t="s">
        <v>180</v>
      </c>
      <c r="K24" s="26" t="s">
        <v>22</v>
      </c>
      <c r="L24" s="26"/>
      <c r="M24" s="45" t="s">
        <v>24</v>
      </c>
    </row>
    <row r="25" spans="1:13" x14ac:dyDescent="0.2">
      <c r="A25" s="37"/>
      <c r="B25" s="38" t="s">
        <v>30</v>
      </c>
      <c r="C25" s="39"/>
      <c r="D25" s="40"/>
      <c r="E25" s="39"/>
      <c r="F25" s="41"/>
      <c r="G25" s="41"/>
      <c r="H25" s="42">
        <v>105253.04999999999</v>
      </c>
      <c r="I25" s="40"/>
      <c r="J25" s="39"/>
      <c r="K25" s="39"/>
      <c r="L25" s="39"/>
      <c r="M25" s="41"/>
    </row>
    <row r="26" spans="1:13" x14ac:dyDescent="0.2">
      <c r="A26" s="49"/>
      <c r="B26" s="47" t="s">
        <v>30</v>
      </c>
      <c r="C26" s="26"/>
      <c r="D26" s="44" t="s">
        <v>31</v>
      </c>
      <c r="E26" s="26"/>
      <c r="F26" s="45" t="s">
        <v>32</v>
      </c>
      <c r="G26" s="45" t="s">
        <v>33</v>
      </c>
      <c r="H26" s="46">
        <v>210</v>
      </c>
      <c r="I26" s="44" t="s">
        <v>34</v>
      </c>
      <c r="J26" s="26" t="s">
        <v>35</v>
      </c>
      <c r="K26" s="26" t="s">
        <v>36</v>
      </c>
      <c r="L26" s="26" t="s">
        <v>23</v>
      </c>
      <c r="M26" s="45" t="s">
        <v>37</v>
      </c>
    </row>
    <row r="27" spans="1:13" x14ac:dyDescent="0.2">
      <c r="A27" s="49"/>
      <c r="B27" s="47" t="s">
        <v>30</v>
      </c>
      <c r="C27" s="26"/>
      <c r="D27" s="44" t="s">
        <v>31</v>
      </c>
      <c r="E27" s="26"/>
      <c r="F27" s="45" t="s">
        <v>32</v>
      </c>
      <c r="G27" s="45" t="s">
        <v>38</v>
      </c>
      <c r="H27" s="46">
        <v>5940.38</v>
      </c>
      <c r="I27" s="44" t="s">
        <v>39</v>
      </c>
      <c r="J27" s="26" t="s">
        <v>40</v>
      </c>
      <c r="K27" s="26" t="s">
        <v>36</v>
      </c>
      <c r="L27" s="26" t="s">
        <v>23</v>
      </c>
      <c r="M27" s="45" t="s">
        <v>41</v>
      </c>
    </row>
    <row r="28" spans="1:13" x14ac:dyDescent="0.2">
      <c r="A28" s="49"/>
      <c r="B28" s="47" t="s">
        <v>30</v>
      </c>
      <c r="C28" s="26"/>
      <c r="D28" s="44" t="s">
        <v>31</v>
      </c>
      <c r="E28" s="26"/>
      <c r="F28" s="45" t="s">
        <v>32</v>
      </c>
      <c r="G28" s="45" t="s">
        <v>38</v>
      </c>
      <c r="H28" s="46">
        <v>4212.3100000000004</v>
      </c>
      <c r="I28" s="44" t="s">
        <v>42</v>
      </c>
      <c r="J28" s="26" t="s">
        <v>43</v>
      </c>
      <c r="K28" s="26" t="s">
        <v>36</v>
      </c>
      <c r="L28" s="26" t="s">
        <v>23</v>
      </c>
      <c r="M28" s="45" t="s">
        <v>41</v>
      </c>
    </row>
    <row r="29" spans="1:13" x14ac:dyDescent="0.2">
      <c r="A29" s="49"/>
      <c r="B29" s="47" t="s">
        <v>30</v>
      </c>
      <c r="C29" s="26"/>
      <c r="D29" s="44" t="s">
        <v>31</v>
      </c>
      <c r="E29" s="26"/>
      <c r="F29" s="45" t="s">
        <v>32</v>
      </c>
      <c r="G29" s="45" t="s">
        <v>38</v>
      </c>
      <c r="H29" s="46">
        <v>62639.05</v>
      </c>
      <c r="I29" s="44" t="s">
        <v>44</v>
      </c>
      <c r="J29" s="26" t="s">
        <v>45</v>
      </c>
      <c r="K29" s="26" t="s">
        <v>36</v>
      </c>
      <c r="L29" s="26" t="s">
        <v>23</v>
      </c>
      <c r="M29" s="45" t="s">
        <v>41</v>
      </c>
    </row>
    <row r="30" spans="1:13" x14ac:dyDescent="0.2">
      <c r="A30" s="49"/>
      <c r="B30" s="47" t="s">
        <v>30</v>
      </c>
      <c r="C30" s="26"/>
      <c r="D30" s="44" t="s">
        <v>31</v>
      </c>
      <c r="E30" s="26"/>
      <c r="F30" s="45" t="s">
        <v>32</v>
      </c>
      <c r="G30" s="45" t="s">
        <v>38</v>
      </c>
      <c r="H30" s="46">
        <v>14129.65</v>
      </c>
      <c r="I30" s="44" t="s">
        <v>46</v>
      </c>
      <c r="J30" s="26" t="s">
        <v>47</v>
      </c>
      <c r="K30" s="26" t="s">
        <v>36</v>
      </c>
      <c r="L30" s="26" t="s">
        <v>23</v>
      </c>
      <c r="M30" s="45" t="s">
        <v>41</v>
      </c>
    </row>
    <row r="31" spans="1:13" x14ac:dyDescent="0.2">
      <c r="A31" s="49"/>
      <c r="B31" s="47" t="s">
        <v>30</v>
      </c>
      <c r="C31" s="26"/>
      <c r="D31" s="44" t="s">
        <v>31</v>
      </c>
      <c r="E31" s="26"/>
      <c r="F31" s="45" t="s">
        <v>32</v>
      </c>
      <c r="G31" s="45" t="s">
        <v>38</v>
      </c>
      <c r="H31" s="46">
        <v>4343.1499999999996</v>
      </c>
      <c r="I31" s="44" t="s">
        <v>48</v>
      </c>
      <c r="J31" s="26" t="s">
        <v>49</v>
      </c>
      <c r="K31" s="26" t="s">
        <v>36</v>
      </c>
      <c r="L31" s="26" t="s">
        <v>23</v>
      </c>
      <c r="M31" s="45" t="s">
        <v>41</v>
      </c>
    </row>
    <row r="32" spans="1:13" x14ac:dyDescent="0.2">
      <c r="A32" s="49"/>
      <c r="B32" s="47" t="s">
        <v>30</v>
      </c>
      <c r="C32" s="26"/>
      <c r="D32" s="44" t="s">
        <v>31</v>
      </c>
      <c r="E32" s="26"/>
      <c r="F32" s="45" t="s">
        <v>32</v>
      </c>
      <c r="G32" s="45" t="s">
        <v>38</v>
      </c>
      <c r="H32" s="46">
        <v>12842.62</v>
      </c>
      <c r="I32" s="44" t="s">
        <v>50</v>
      </c>
      <c r="J32" s="26" t="s">
        <v>51</v>
      </c>
      <c r="K32" s="26" t="s">
        <v>36</v>
      </c>
      <c r="L32" s="26" t="s">
        <v>23</v>
      </c>
      <c r="M32" s="45" t="s">
        <v>41</v>
      </c>
    </row>
    <row r="33" spans="1:13" x14ac:dyDescent="0.2">
      <c r="A33" s="49"/>
      <c r="B33" s="47" t="s">
        <v>30</v>
      </c>
      <c r="C33" s="26"/>
      <c r="D33" s="44" t="s">
        <v>31</v>
      </c>
      <c r="E33" s="26"/>
      <c r="F33" s="45" t="s">
        <v>32</v>
      </c>
      <c r="G33" s="45" t="s">
        <v>52</v>
      </c>
      <c r="H33" s="46">
        <v>935.89</v>
      </c>
      <c r="I33" s="44" t="s">
        <v>53</v>
      </c>
      <c r="J33" s="26" t="s">
        <v>54</v>
      </c>
      <c r="K33" s="26" t="s">
        <v>36</v>
      </c>
      <c r="L33" s="26" t="s">
        <v>23</v>
      </c>
      <c r="M33" s="45" t="s">
        <v>55</v>
      </c>
    </row>
    <row r="34" spans="1:13" x14ac:dyDescent="0.2">
      <c r="A34" s="37"/>
      <c r="B34" s="38" t="s">
        <v>56</v>
      </c>
      <c r="C34" s="39"/>
      <c r="D34" s="40"/>
      <c r="E34" s="39"/>
      <c r="F34" s="41"/>
      <c r="G34" s="41"/>
      <c r="H34" s="42">
        <f>H35+H36</f>
        <v>793.52</v>
      </c>
      <c r="I34" s="40"/>
      <c r="J34" s="39"/>
      <c r="K34" s="39"/>
      <c r="L34" s="39"/>
      <c r="M34" s="41"/>
    </row>
    <row r="35" spans="1:13" x14ac:dyDescent="0.2">
      <c r="A35" s="49"/>
      <c r="B35" s="47" t="s">
        <v>56</v>
      </c>
      <c r="C35" s="26" t="s">
        <v>57</v>
      </c>
      <c r="D35" s="44" t="s">
        <v>58</v>
      </c>
      <c r="E35" s="26" t="s">
        <v>59</v>
      </c>
      <c r="F35" s="45" t="s">
        <v>60</v>
      </c>
      <c r="G35" s="45" t="s">
        <v>61</v>
      </c>
      <c r="H35" s="46">
        <v>7.13</v>
      </c>
      <c r="I35" s="44" t="s">
        <v>62</v>
      </c>
      <c r="J35" s="26" t="s">
        <v>63</v>
      </c>
      <c r="K35" s="26" t="s">
        <v>22</v>
      </c>
      <c r="L35" s="26" t="s">
        <v>23</v>
      </c>
      <c r="M35" s="45" t="s">
        <v>64</v>
      </c>
    </row>
    <row r="36" spans="1:13" x14ac:dyDescent="0.2">
      <c r="A36" s="49"/>
      <c r="B36" s="43">
        <v>46063</v>
      </c>
      <c r="C36" s="26" t="s">
        <v>218</v>
      </c>
      <c r="D36" s="44" t="s">
        <v>221</v>
      </c>
      <c r="E36" s="26" t="s">
        <v>59</v>
      </c>
      <c r="F36" s="45" t="s">
        <v>219</v>
      </c>
      <c r="G36" s="45" t="s">
        <v>178</v>
      </c>
      <c r="H36" s="46">
        <v>786.39</v>
      </c>
      <c r="I36" s="44" t="s">
        <v>220</v>
      </c>
      <c r="J36" s="26" t="s">
        <v>63</v>
      </c>
      <c r="K36" s="26" t="s">
        <v>22</v>
      </c>
      <c r="L36" s="26"/>
      <c r="M36" s="45" t="s">
        <v>64</v>
      </c>
    </row>
    <row r="37" spans="1:13" x14ac:dyDescent="0.2">
      <c r="A37" s="37"/>
      <c r="B37" s="38" t="s">
        <v>65</v>
      </c>
      <c r="C37" s="39"/>
      <c r="D37" s="40"/>
      <c r="E37" s="39"/>
      <c r="F37" s="41"/>
      <c r="G37" s="41"/>
      <c r="H37" s="42">
        <v>44.78</v>
      </c>
      <c r="I37" s="40"/>
      <c r="J37" s="39"/>
      <c r="K37" s="39"/>
      <c r="L37" s="39"/>
      <c r="M37" s="41"/>
    </row>
    <row r="38" spans="1:13" x14ac:dyDescent="0.2">
      <c r="A38" s="49"/>
      <c r="B38" s="47" t="s">
        <v>65</v>
      </c>
      <c r="C38" s="26"/>
      <c r="D38" s="44" t="s">
        <v>31</v>
      </c>
      <c r="E38" s="26"/>
      <c r="F38" s="45" t="s">
        <v>32</v>
      </c>
      <c r="G38" s="45" t="s">
        <v>66</v>
      </c>
      <c r="H38" s="46">
        <v>44.78</v>
      </c>
      <c r="I38" s="44" t="s">
        <v>67</v>
      </c>
      <c r="J38" s="26" t="s">
        <v>68</v>
      </c>
      <c r="K38" s="26" t="s">
        <v>22</v>
      </c>
      <c r="L38" s="26" t="s">
        <v>23</v>
      </c>
      <c r="M38" s="45" t="s">
        <v>69</v>
      </c>
    </row>
    <row r="39" spans="1:13" x14ac:dyDescent="0.2">
      <c r="A39" s="37"/>
      <c r="B39" s="38" t="s">
        <v>70</v>
      </c>
      <c r="C39" s="39"/>
      <c r="D39" s="40"/>
      <c r="E39" s="39"/>
      <c r="F39" s="41"/>
      <c r="G39" s="41"/>
      <c r="H39" s="42">
        <v>3485.69</v>
      </c>
      <c r="I39" s="40"/>
      <c r="J39" s="39"/>
      <c r="K39" s="39"/>
      <c r="L39" s="39"/>
      <c r="M39" s="41"/>
    </row>
    <row r="40" spans="1:13" x14ac:dyDescent="0.2">
      <c r="A40" s="49"/>
      <c r="B40" s="47" t="s">
        <v>70</v>
      </c>
      <c r="C40" s="26"/>
      <c r="D40" s="44" t="s">
        <v>31</v>
      </c>
      <c r="E40" s="26"/>
      <c r="F40" s="45" t="s">
        <v>32</v>
      </c>
      <c r="G40" s="45" t="s">
        <v>71</v>
      </c>
      <c r="H40" s="46">
        <v>149.6</v>
      </c>
      <c r="I40" s="44" t="s">
        <v>42</v>
      </c>
      <c r="J40" s="26" t="s">
        <v>43</v>
      </c>
      <c r="K40" s="26" t="s">
        <v>72</v>
      </c>
      <c r="L40" s="26" t="s">
        <v>23</v>
      </c>
      <c r="M40" s="45" t="s">
        <v>73</v>
      </c>
    </row>
    <row r="41" spans="1:13" x14ac:dyDescent="0.2">
      <c r="A41" s="49"/>
      <c r="B41" s="47" t="s">
        <v>70</v>
      </c>
      <c r="C41" s="26"/>
      <c r="D41" s="44" t="s">
        <v>31</v>
      </c>
      <c r="E41" s="26"/>
      <c r="F41" s="45" t="s">
        <v>32</v>
      </c>
      <c r="G41" s="45" t="s">
        <v>71</v>
      </c>
      <c r="H41" s="46">
        <v>2329.36</v>
      </c>
      <c r="I41" s="44" t="s">
        <v>44</v>
      </c>
      <c r="J41" s="26" t="s">
        <v>45</v>
      </c>
      <c r="K41" s="26" t="s">
        <v>72</v>
      </c>
      <c r="L41" s="26" t="s">
        <v>23</v>
      </c>
      <c r="M41" s="45" t="s">
        <v>73</v>
      </c>
    </row>
    <row r="42" spans="1:13" x14ac:dyDescent="0.2">
      <c r="A42" s="49"/>
      <c r="B42" s="47" t="s">
        <v>70</v>
      </c>
      <c r="C42" s="26"/>
      <c r="D42" s="44" t="s">
        <v>31</v>
      </c>
      <c r="E42" s="26"/>
      <c r="F42" s="45" t="s">
        <v>32</v>
      </c>
      <c r="G42" s="45" t="s">
        <v>71</v>
      </c>
      <c r="H42" s="46">
        <v>132.33000000000001</v>
      </c>
      <c r="I42" s="44" t="s">
        <v>39</v>
      </c>
      <c r="J42" s="26" t="s">
        <v>40</v>
      </c>
      <c r="K42" s="26" t="s">
        <v>72</v>
      </c>
      <c r="L42" s="26" t="s">
        <v>23</v>
      </c>
      <c r="M42" s="45" t="s">
        <v>73</v>
      </c>
    </row>
    <row r="43" spans="1:13" x14ac:dyDescent="0.2">
      <c r="A43" s="49"/>
      <c r="B43" s="47" t="s">
        <v>70</v>
      </c>
      <c r="C43" s="26"/>
      <c r="D43" s="44" t="s">
        <v>31</v>
      </c>
      <c r="E43" s="26"/>
      <c r="F43" s="45" t="s">
        <v>32</v>
      </c>
      <c r="G43" s="45" t="s">
        <v>71</v>
      </c>
      <c r="H43" s="46">
        <v>380.71</v>
      </c>
      <c r="I43" s="44" t="s">
        <v>50</v>
      </c>
      <c r="J43" s="26" t="s">
        <v>51</v>
      </c>
      <c r="K43" s="26" t="s">
        <v>72</v>
      </c>
      <c r="L43" s="26" t="s">
        <v>23</v>
      </c>
      <c r="M43" s="45" t="s">
        <v>73</v>
      </c>
    </row>
    <row r="44" spans="1:13" x14ac:dyDescent="0.2">
      <c r="A44" s="49"/>
      <c r="B44" s="47" t="s">
        <v>70</v>
      </c>
      <c r="C44" s="26"/>
      <c r="D44" s="44" t="s">
        <v>31</v>
      </c>
      <c r="E44" s="26"/>
      <c r="F44" s="45" t="s">
        <v>32</v>
      </c>
      <c r="G44" s="45" t="s">
        <v>71</v>
      </c>
      <c r="H44" s="46">
        <v>493.69</v>
      </c>
      <c r="I44" s="44" t="s">
        <v>46</v>
      </c>
      <c r="J44" s="26" t="s">
        <v>47</v>
      </c>
      <c r="K44" s="26" t="s">
        <v>72</v>
      </c>
      <c r="L44" s="26" t="s">
        <v>23</v>
      </c>
      <c r="M44" s="45" t="s">
        <v>73</v>
      </c>
    </row>
    <row r="45" spans="1:13" x14ac:dyDescent="0.2">
      <c r="A45" s="37"/>
      <c r="B45" s="38" t="s">
        <v>74</v>
      </c>
      <c r="C45" s="39"/>
      <c r="D45" s="40"/>
      <c r="E45" s="39"/>
      <c r="F45" s="41"/>
      <c r="G45" s="41"/>
      <c r="H45" s="42">
        <v>480.8</v>
      </c>
      <c r="I45" s="40"/>
      <c r="J45" s="39"/>
      <c r="K45" s="39"/>
      <c r="L45" s="39"/>
      <c r="M45" s="41"/>
    </row>
    <row r="46" spans="1:13" x14ac:dyDescent="0.2">
      <c r="A46" s="49"/>
      <c r="B46" s="47" t="s">
        <v>74</v>
      </c>
      <c r="C46" s="26" t="s">
        <v>75</v>
      </c>
      <c r="D46" s="44" t="s">
        <v>76</v>
      </c>
      <c r="E46" s="26" t="s">
        <v>77</v>
      </c>
      <c r="F46" s="45" t="s">
        <v>78</v>
      </c>
      <c r="G46" s="45" t="s">
        <v>79</v>
      </c>
      <c r="H46" s="46">
        <v>480.8</v>
      </c>
      <c r="I46" s="44" t="s">
        <v>80</v>
      </c>
      <c r="J46" s="26" t="s">
        <v>81</v>
      </c>
      <c r="K46" s="26" t="s">
        <v>36</v>
      </c>
      <c r="L46" s="26" t="s">
        <v>23</v>
      </c>
      <c r="M46" s="45" t="s">
        <v>82</v>
      </c>
    </row>
    <row r="47" spans="1:13" x14ac:dyDescent="0.2">
      <c r="A47" s="37"/>
      <c r="B47" s="38" t="s">
        <v>83</v>
      </c>
      <c r="C47" s="39"/>
      <c r="D47" s="40"/>
      <c r="E47" s="39"/>
      <c r="F47" s="41"/>
      <c r="G47" s="41"/>
      <c r="H47" s="42">
        <v>44.8</v>
      </c>
      <c r="I47" s="40"/>
      <c r="J47" s="39"/>
      <c r="K47" s="39"/>
      <c r="L47" s="39"/>
      <c r="M47" s="41"/>
    </row>
    <row r="48" spans="1:13" x14ac:dyDescent="0.2">
      <c r="A48" s="49"/>
      <c r="B48" s="47" t="s">
        <v>83</v>
      </c>
      <c r="C48" s="26" t="s">
        <v>84</v>
      </c>
      <c r="D48" s="44" t="s">
        <v>85</v>
      </c>
      <c r="E48" s="26" t="s">
        <v>59</v>
      </c>
      <c r="F48" s="45" t="s">
        <v>86</v>
      </c>
      <c r="G48" s="45" t="s">
        <v>61</v>
      </c>
      <c r="H48" s="46">
        <v>44.8</v>
      </c>
      <c r="I48" s="44" t="s">
        <v>87</v>
      </c>
      <c r="J48" s="26" t="s">
        <v>88</v>
      </c>
      <c r="K48" s="26" t="s">
        <v>22</v>
      </c>
      <c r="L48" s="26" t="s">
        <v>23</v>
      </c>
      <c r="M48" s="45" t="s">
        <v>89</v>
      </c>
    </row>
    <row r="49" spans="1:13" x14ac:dyDescent="0.2">
      <c r="A49" s="37"/>
      <c r="B49" s="38" t="s">
        <v>90</v>
      </c>
      <c r="C49" s="39"/>
      <c r="D49" s="40"/>
      <c r="E49" s="39"/>
      <c r="F49" s="41"/>
      <c r="G49" s="41"/>
      <c r="H49" s="42">
        <v>172.54</v>
      </c>
      <c r="I49" s="40"/>
      <c r="J49" s="39"/>
      <c r="K49" s="39"/>
      <c r="L49" s="39"/>
      <c r="M49" s="41"/>
    </row>
    <row r="50" spans="1:13" x14ac:dyDescent="0.2">
      <c r="A50" s="49"/>
      <c r="B50" s="47" t="s">
        <v>90</v>
      </c>
      <c r="C50" s="26" t="s">
        <v>91</v>
      </c>
      <c r="D50" s="44" t="s">
        <v>92</v>
      </c>
      <c r="E50" s="26" t="s">
        <v>17</v>
      </c>
      <c r="F50" s="45" t="s">
        <v>93</v>
      </c>
      <c r="G50" s="45" t="s">
        <v>94</v>
      </c>
      <c r="H50" s="46">
        <v>172.54</v>
      </c>
      <c r="I50" s="44" t="s">
        <v>95</v>
      </c>
      <c r="J50" s="26" t="s">
        <v>96</v>
      </c>
      <c r="K50" s="26" t="s">
        <v>22</v>
      </c>
      <c r="L50" s="26" t="s">
        <v>23</v>
      </c>
      <c r="M50" s="45" t="s">
        <v>97</v>
      </c>
    </row>
    <row r="51" spans="1:13" x14ac:dyDescent="0.2">
      <c r="A51" s="37"/>
      <c r="B51" s="38" t="s">
        <v>98</v>
      </c>
      <c r="C51" s="39"/>
      <c r="D51" s="40"/>
      <c r="E51" s="39"/>
      <c r="F51" s="41"/>
      <c r="G51" s="41"/>
      <c r="H51" s="42">
        <v>7030.71</v>
      </c>
      <c r="I51" s="40"/>
      <c r="J51" s="39"/>
      <c r="K51" s="39"/>
      <c r="L51" s="39"/>
      <c r="M51" s="41"/>
    </row>
    <row r="52" spans="1:13" x14ac:dyDescent="0.2">
      <c r="A52" s="49"/>
      <c r="B52" s="47" t="s">
        <v>98</v>
      </c>
      <c r="C52" s="26" t="s">
        <v>99</v>
      </c>
      <c r="D52" s="44" t="s">
        <v>100</v>
      </c>
      <c r="E52" s="26" t="s">
        <v>101</v>
      </c>
      <c r="F52" s="45" t="s">
        <v>102</v>
      </c>
      <c r="G52" s="45" t="s">
        <v>103</v>
      </c>
      <c r="H52" s="46">
        <v>31.51</v>
      </c>
      <c r="I52" s="44" t="s">
        <v>104</v>
      </c>
      <c r="J52" s="26" t="s">
        <v>105</v>
      </c>
      <c r="K52" s="26" t="s">
        <v>22</v>
      </c>
      <c r="L52" s="26" t="s">
        <v>23</v>
      </c>
      <c r="M52" s="45" t="s">
        <v>106</v>
      </c>
    </row>
    <row r="53" spans="1:13" x14ac:dyDescent="0.2">
      <c r="A53" s="49"/>
      <c r="B53" s="47" t="s">
        <v>98</v>
      </c>
      <c r="C53" s="26" t="s">
        <v>107</v>
      </c>
      <c r="D53" s="44" t="s">
        <v>108</v>
      </c>
      <c r="E53" s="26" t="s">
        <v>109</v>
      </c>
      <c r="F53" s="45" t="s">
        <v>110</v>
      </c>
      <c r="G53" s="45" t="s">
        <v>111</v>
      </c>
      <c r="H53" s="46">
        <v>6875</v>
      </c>
      <c r="I53" s="44" t="s">
        <v>95</v>
      </c>
      <c r="J53" s="26" t="s">
        <v>96</v>
      </c>
      <c r="K53" s="26" t="s">
        <v>22</v>
      </c>
      <c r="L53" s="26" t="s">
        <v>23</v>
      </c>
      <c r="M53" s="45" t="s">
        <v>106</v>
      </c>
    </row>
    <row r="54" spans="1:13" x14ac:dyDescent="0.2">
      <c r="A54" s="49"/>
      <c r="B54" s="47" t="s">
        <v>98</v>
      </c>
      <c r="C54" s="26"/>
      <c r="D54" s="44" t="s">
        <v>31</v>
      </c>
      <c r="E54" s="26"/>
      <c r="F54" s="45" t="s">
        <v>32</v>
      </c>
      <c r="G54" s="45" t="s">
        <v>222</v>
      </c>
      <c r="H54" s="46">
        <v>30</v>
      </c>
      <c r="I54" s="44" t="s">
        <v>112</v>
      </c>
      <c r="J54" s="26" t="s">
        <v>113</v>
      </c>
      <c r="K54" s="26" t="s">
        <v>22</v>
      </c>
      <c r="L54" s="26" t="s">
        <v>23</v>
      </c>
      <c r="M54" s="45" t="s">
        <v>114</v>
      </c>
    </row>
    <row r="55" spans="1:13" x14ac:dyDescent="0.2">
      <c r="A55" s="49"/>
      <c r="B55" s="47" t="s">
        <v>98</v>
      </c>
      <c r="C55" s="26"/>
      <c r="D55" s="44" t="s">
        <v>31</v>
      </c>
      <c r="E55" s="26"/>
      <c r="F55" s="45" t="s">
        <v>32</v>
      </c>
      <c r="G55" s="45" t="s">
        <v>223</v>
      </c>
      <c r="H55" s="46">
        <v>30</v>
      </c>
      <c r="I55" s="44" t="s">
        <v>112</v>
      </c>
      <c r="J55" s="26" t="s">
        <v>113</v>
      </c>
      <c r="K55" s="26" t="s">
        <v>22</v>
      </c>
      <c r="L55" s="26" t="s">
        <v>23</v>
      </c>
      <c r="M55" s="45" t="s">
        <v>114</v>
      </c>
    </row>
    <row r="56" spans="1:13" x14ac:dyDescent="0.2">
      <c r="A56" s="49"/>
      <c r="B56" s="47" t="s">
        <v>98</v>
      </c>
      <c r="C56" s="26"/>
      <c r="D56" s="44" t="s">
        <v>31</v>
      </c>
      <c r="E56" s="26"/>
      <c r="F56" s="45" t="s">
        <v>32</v>
      </c>
      <c r="G56" s="45" t="s">
        <v>224</v>
      </c>
      <c r="H56" s="46">
        <v>64.2</v>
      </c>
      <c r="I56" s="44" t="s">
        <v>115</v>
      </c>
      <c r="J56" s="26" t="s">
        <v>116</v>
      </c>
      <c r="K56" s="26" t="s">
        <v>22</v>
      </c>
      <c r="L56" s="26" t="s">
        <v>23</v>
      </c>
      <c r="M56" s="45" t="s">
        <v>114</v>
      </c>
    </row>
    <row r="57" spans="1:13" x14ac:dyDescent="0.2">
      <c r="A57" s="37"/>
      <c r="B57" s="38" t="s">
        <v>117</v>
      </c>
      <c r="C57" s="39"/>
      <c r="D57" s="40"/>
      <c r="E57" s="39"/>
      <c r="F57" s="41"/>
      <c r="G57" s="41"/>
      <c r="H57" s="42">
        <f>H58+H59+H60+H61</f>
        <v>544.66999999999996</v>
      </c>
      <c r="I57" s="40"/>
      <c r="J57" s="39"/>
      <c r="K57" s="39"/>
      <c r="L57" s="39"/>
      <c r="M57" s="41"/>
    </row>
    <row r="58" spans="1:13" x14ac:dyDescent="0.2">
      <c r="A58" s="49"/>
      <c r="B58" s="47" t="s">
        <v>117</v>
      </c>
      <c r="C58" s="26" t="s">
        <v>118</v>
      </c>
      <c r="D58" s="44" t="s">
        <v>119</v>
      </c>
      <c r="E58" s="26" t="s">
        <v>120</v>
      </c>
      <c r="F58" s="45" t="s">
        <v>121</v>
      </c>
      <c r="G58" s="45" t="s">
        <v>122</v>
      </c>
      <c r="H58" s="46">
        <v>259.5</v>
      </c>
      <c r="I58" s="44" t="s">
        <v>123</v>
      </c>
      <c r="J58" s="26" t="s">
        <v>124</v>
      </c>
      <c r="K58" s="26" t="s">
        <v>22</v>
      </c>
      <c r="L58" s="26" t="s">
        <v>23</v>
      </c>
      <c r="M58" s="45" t="s">
        <v>125</v>
      </c>
    </row>
    <row r="59" spans="1:13" x14ac:dyDescent="0.2">
      <c r="A59" s="49"/>
      <c r="B59" s="47" t="s">
        <v>117</v>
      </c>
      <c r="C59" s="26" t="s">
        <v>126</v>
      </c>
      <c r="D59" s="44" t="s">
        <v>127</v>
      </c>
      <c r="E59" s="26" t="s">
        <v>59</v>
      </c>
      <c r="F59" s="45" t="s">
        <v>128</v>
      </c>
      <c r="G59" s="45" t="s">
        <v>129</v>
      </c>
      <c r="H59" s="46">
        <v>200</v>
      </c>
      <c r="I59" s="44" t="s">
        <v>130</v>
      </c>
      <c r="J59" s="26" t="s">
        <v>131</v>
      </c>
      <c r="K59" s="26" t="s">
        <v>22</v>
      </c>
      <c r="L59" s="26" t="s">
        <v>23</v>
      </c>
      <c r="M59" s="45" t="s">
        <v>125</v>
      </c>
    </row>
    <row r="60" spans="1:13" x14ac:dyDescent="0.2">
      <c r="A60" s="49"/>
      <c r="B60" s="43">
        <v>46077</v>
      </c>
      <c r="C60" s="26" t="s">
        <v>225</v>
      </c>
      <c r="D60" s="44" t="s">
        <v>226</v>
      </c>
      <c r="E60" s="26" t="s">
        <v>17</v>
      </c>
      <c r="F60" s="45" t="s">
        <v>227</v>
      </c>
      <c r="G60" s="45" t="s">
        <v>202</v>
      </c>
      <c r="H60" s="46">
        <v>73.3</v>
      </c>
      <c r="I60" s="44" t="s">
        <v>203</v>
      </c>
      <c r="J60" s="26" t="s">
        <v>204</v>
      </c>
      <c r="K60" s="26" t="s">
        <v>22</v>
      </c>
      <c r="L60" s="26"/>
      <c r="M60" s="45" t="s">
        <v>125</v>
      </c>
    </row>
    <row r="61" spans="1:13" x14ac:dyDescent="0.2">
      <c r="A61" s="49"/>
      <c r="B61" s="43">
        <v>46077</v>
      </c>
      <c r="C61" s="26" t="s">
        <v>225</v>
      </c>
      <c r="D61" s="44" t="s">
        <v>226</v>
      </c>
      <c r="E61" s="26" t="s">
        <v>17</v>
      </c>
      <c r="F61" s="45" t="s">
        <v>228</v>
      </c>
      <c r="G61" s="45" t="s">
        <v>201</v>
      </c>
      <c r="H61" s="46">
        <v>11.87</v>
      </c>
      <c r="I61" s="44" t="s">
        <v>203</v>
      </c>
      <c r="J61" s="26" t="s">
        <v>204</v>
      </c>
      <c r="K61" s="26" t="s">
        <v>22</v>
      </c>
      <c r="L61" s="26"/>
      <c r="M61" s="45" t="s">
        <v>125</v>
      </c>
    </row>
    <row r="62" spans="1:13" x14ac:dyDescent="0.2">
      <c r="A62" s="37"/>
      <c r="B62" s="38" t="s">
        <v>132</v>
      </c>
      <c r="C62" s="39"/>
      <c r="D62" s="40"/>
      <c r="E62" s="39"/>
      <c r="F62" s="41"/>
      <c r="G62" s="41"/>
      <c r="H62" s="42">
        <v>15975</v>
      </c>
      <c r="I62" s="40"/>
      <c r="J62" s="39"/>
      <c r="K62" s="39"/>
      <c r="L62" s="39"/>
      <c r="M62" s="41"/>
    </row>
    <row r="63" spans="1:13" x14ac:dyDescent="0.2">
      <c r="A63" s="49"/>
      <c r="B63" s="47" t="s">
        <v>132</v>
      </c>
      <c r="C63" s="26" t="s">
        <v>99</v>
      </c>
      <c r="D63" s="44" t="s">
        <v>100</v>
      </c>
      <c r="E63" s="26" t="s">
        <v>101</v>
      </c>
      <c r="F63" s="45" t="s">
        <v>133</v>
      </c>
      <c r="G63" s="45" t="s">
        <v>134</v>
      </c>
      <c r="H63" s="46">
        <v>11981.25</v>
      </c>
      <c r="I63" s="44" t="s">
        <v>104</v>
      </c>
      <c r="J63" s="26" t="s">
        <v>105</v>
      </c>
      <c r="K63" s="26" t="s">
        <v>22</v>
      </c>
      <c r="L63" s="26" t="s">
        <v>23</v>
      </c>
      <c r="M63" s="45" t="s">
        <v>135</v>
      </c>
    </row>
    <row r="64" spans="1:13" x14ac:dyDescent="0.2">
      <c r="A64" s="49"/>
      <c r="B64" s="47" t="s">
        <v>132</v>
      </c>
      <c r="C64" s="26" t="s">
        <v>99</v>
      </c>
      <c r="D64" s="44" t="s">
        <v>100</v>
      </c>
      <c r="E64" s="26" t="s">
        <v>101</v>
      </c>
      <c r="F64" s="45" t="s">
        <v>136</v>
      </c>
      <c r="G64" s="45" t="s">
        <v>134</v>
      </c>
      <c r="H64" s="46">
        <v>3993.75</v>
      </c>
      <c r="I64" s="44" t="s">
        <v>104</v>
      </c>
      <c r="J64" s="26" t="s">
        <v>105</v>
      </c>
      <c r="K64" s="26" t="s">
        <v>22</v>
      </c>
      <c r="L64" s="26" t="s">
        <v>23</v>
      </c>
      <c r="M64" s="45" t="s">
        <v>135</v>
      </c>
    </row>
    <row r="65" spans="1:13" x14ac:dyDescent="0.2">
      <c r="A65" s="37"/>
      <c r="B65" s="38" t="s">
        <v>137</v>
      </c>
      <c r="C65" s="39"/>
      <c r="D65" s="40"/>
      <c r="E65" s="39"/>
      <c r="F65" s="41"/>
      <c r="G65" s="41"/>
      <c r="H65" s="42">
        <v>26679.75</v>
      </c>
      <c r="I65" s="40"/>
      <c r="J65" s="39"/>
      <c r="K65" s="39"/>
      <c r="L65" s="39"/>
      <c r="M65" s="41"/>
    </row>
    <row r="66" spans="1:13" x14ac:dyDescent="0.2">
      <c r="A66" s="49"/>
      <c r="B66" s="47" t="s">
        <v>137</v>
      </c>
      <c r="C66" s="26" t="s">
        <v>138</v>
      </c>
      <c r="D66" s="44" t="s">
        <v>139</v>
      </c>
      <c r="E66" s="26" t="s">
        <v>140</v>
      </c>
      <c r="F66" s="45" t="s">
        <v>141</v>
      </c>
      <c r="G66" s="45" t="s">
        <v>142</v>
      </c>
      <c r="H66" s="46">
        <v>3150</v>
      </c>
      <c r="I66" s="44" t="s">
        <v>143</v>
      </c>
      <c r="J66" s="26" t="s">
        <v>144</v>
      </c>
      <c r="K66" s="26" t="s">
        <v>22</v>
      </c>
      <c r="L66" s="26" t="s">
        <v>23</v>
      </c>
      <c r="M66" s="45" t="s">
        <v>145</v>
      </c>
    </row>
    <row r="67" spans="1:13" x14ac:dyDescent="0.2">
      <c r="A67" s="49"/>
      <c r="B67" s="47" t="s">
        <v>137</v>
      </c>
      <c r="C67" s="26" t="s">
        <v>138</v>
      </c>
      <c r="D67" s="44" t="s">
        <v>139</v>
      </c>
      <c r="E67" s="26" t="s">
        <v>140</v>
      </c>
      <c r="F67" s="45" t="s">
        <v>146</v>
      </c>
      <c r="G67" s="45" t="s">
        <v>147</v>
      </c>
      <c r="H67" s="46">
        <v>2100</v>
      </c>
      <c r="I67" s="44" t="s">
        <v>143</v>
      </c>
      <c r="J67" s="26" t="s">
        <v>144</v>
      </c>
      <c r="K67" s="26" t="s">
        <v>22</v>
      </c>
      <c r="L67" s="26" t="s">
        <v>23</v>
      </c>
      <c r="M67" s="45" t="s">
        <v>145</v>
      </c>
    </row>
    <row r="68" spans="1:13" x14ac:dyDescent="0.2">
      <c r="A68" s="49"/>
      <c r="B68" s="47" t="s">
        <v>137</v>
      </c>
      <c r="C68" s="26" t="s">
        <v>148</v>
      </c>
      <c r="D68" s="44" t="s">
        <v>149</v>
      </c>
      <c r="E68" s="26" t="s">
        <v>109</v>
      </c>
      <c r="F68" s="45" t="s">
        <v>150</v>
      </c>
      <c r="G68" s="45" t="s">
        <v>151</v>
      </c>
      <c r="H68" s="46">
        <v>3187.5</v>
      </c>
      <c r="I68" s="44" t="s">
        <v>143</v>
      </c>
      <c r="J68" s="26" t="s">
        <v>144</v>
      </c>
      <c r="K68" s="26" t="s">
        <v>22</v>
      </c>
      <c r="L68" s="26" t="s">
        <v>23</v>
      </c>
      <c r="M68" s="45" t="s">
        <v>145</v>
      </c>
    </row>
    <row r="69" spans="1:13" x14ac:dyDescent="0.2">
      <c r="A69" s="49"/>
      <c r="B69" s="47" t="s">
        <v>137</v>
      </c>
      <c r="C69" s="26" t="s">
        <v>148</v>
      </c>
      <c r="D69" s="44" t="s">
        <v>149</v>
      </c>
      <c r="E69" s="26" t="s">
        <v>109</v>
      </c>
      <c r="F69" s="45" t="s">
        <v>152</v>
      </c>
      <c r="G69" s="45" t="s">
        <v>151</v>
      </c>
      <c r="H69" s="46">
        <v>1593.75</v>
      </c>
      <c r="I69" s="44" t="s">
        <v>143</v>
      </c>
      <c r="J69" s="26" t="s">
        <v>144</v>
      </c>
      <c r="K69" s="26" t="s">
        <v>22</v>
      </c>
      <c r="L69" s="26" t="s">
        <v>23</v>
      </c>
      <c r="M69" s="45" t="s">
        <v>145</v>
      </c>
    </row>
    <row r="70" spans="1:13" x14ac:dyDescent="0.2">
      <c r="A70" s="49"/>
      <c r="B70" s="47" t="s">
        <v>137</v>
      </c>
      <c r="C70" s="26" t="s">
        <v>148</v>
      </c>
      <c r="D70" s="44" t="s">
        <v>149</v>
      </c>
      <c r="E70" s="26" t="s">
        <v>109</v>
      </c>
      <c r="F70" s="45" t="s">
        <v>153</v>
      </c>
      <c r="G70" s="45" t="s">
        <v>154</v>
      </c>
      <c r="H70" s="46">
        <v>6937.5</v>
      </c>
      <c r="I70" s="44" t="s">
        <v>143</v>
      </c>
      <c r="J70" s="26" t="s">
        <v>144</v>
      </c>
      <c r="K70" s="26" t="s">
        <v>22</v>
      </c>
      <c r="L70" s="26" t="s">
        <v>23</v>
      </c>
      <c r="M70" s="45" t="s">
        <v>145</v>
      </c>
    </row>
    <row r="71" spans="1:13" x14ac:dyDescent="0.2">
      <c r="A71" s="49"/>
      <c r="B71" s="47" t="s">
        <v>137</v>
      </c>
      <c r="C71" s="26" t="s">
        <v>155</v>
      </c>
      <c r="D71" s="44" t="s">
        <v>156</v>
      </c>
      <c r="E71" s="26" t="s">
        <v>109</v>
      </c>
      <c r="F71" s="45" t="s">
        <v>157</v>
      </c>
      <c r="G71" s="45" t="s">
        <v>158</v>
      </c>
      <c r="H71" s="46">
        <v>9711</v>
      </c>
      <c r="I71" s="44" t="s">
        <v>143</v>
      </c>
      <c r="J71" s="26" t="s">
        <v>144</v>
      </c>
      <c r="K71" s="26" t="s">
        <v>22</v>
      </c>
      <c r="L71" s="26" t="s">
        <v>23</v>
      </c>
      <c r="M71" s="45" t="s">
        <v>145</v>
      </c>
    </row>
    <row r="72" spans="1:13" x14ac:dyDescent="0.2">
      <c r="A72" s="37"/>
      <c r="B72" s="38" t="s">
        <v>159</v>
      </c>
      <c r="C72" s="39"/>
      <c r="D72" s="40"/>
      <c r="E72" s="39"/>
      <c r="F72" s="41"/>
      <c r="G72" s="41"/>
      <c r="H72" s="42">
        <v>2000.23</v>
      </c>
      <c r="I72" s="40"/>
      <c r="J72" s="39"/>
      <c r="K72" s="39"/>
      <c r="L72" s="39"/>
      <c r="M72" s="41"/>
    </row>
    <row r="73" spans="1:13" x14ac:dyDescent="0.2">
      <c r="A73" s="49"/>
      <c r="B73" s="47" t="s">
        <v>159</v>
      </c>
      <c r="C73" s="26"/>
      <c r="D73" s="44" t="s">
        <v>31</v>
      </c>
      <c r="E73" s="26"/>
      <c r="F73" s="45" t="s">
        <v>32</v>
      </c>
      <c r="G73" s="45" t="s">
        <v>160</v>
      </c>
      <c r="H73" s="46">
        <v>1244.53</v>
      </c>
      <c r="I73" s="44" t="s">
        <v>161</v>
      </c>
      <c r="J73" s="26" t="s">
        <v>162</v>
      </c>
      <c r="K73" s="26" t="s">
        <v>36</v>
      </c>
      <c r="L73" s="26" t="s">
        <v>23</v>
      </c>
      <c r="M73" s="45" t="s">
        <v>163</v>
      </c>
    </row>
    <row r="74" spans="1:13" x14ac:dyDescent="0.2">
      <c r="A74" s="49"/>
      <c r="B74" s="47" t="s">
        <v>159</v>
      </c>
      <c r="C74" s="26"/>
      <c r="D74" s="44" t="s">
        <v>31</v>
      </c>
      <c r="E74" s="26"/>
      <c r="F74" s="45" t="s">
        <v>32</v>
      </c>
      <c r="G74" s="45" t="s">
        <v>160</v>
      </c>
      <c r="H74" s="46">
        <v>441.44</v>
      </c>
      <c r="I74" s="44" t="s">
        <v>164</v>
      </c>
      <c r="J74" s="26" t="s">
        <v>165</v>
      </c>
      <c r="K74" s="26" t="s">
        <v>36</v>
      </c>
      <c r="L74" s="26" t="s">
        <v>23</v>
      </c>
      <c r="M74" s="45" t="s">
        <v>163</v>
      </c>
    </row>
    <row r="75" spans="1:13" x14ac:dyDescent="0.2">
      <c r="A75" s="49"/>
      <c r="B75" s="47" t="s">
        <v>159</v>
      </c>
      <c r="C75" s="26" t="s">
        <v>166</v>
      </c>
      <c r="D75" s="44" t="s">
        <v>167</v>
      </c>
      <c r="E75" s="26" t="s">
        <v>59</v>
      </c>
      <c r="F75" s="45" t="s">
        <v>168</v>
      </c>
      <c r="G75" s="45" t="s">
        <v>61</v>
      </c>
      <c r="H75" s="46">
        <v>2.3199999999999998</v>
      </c>
      <c r="I75" s="44" t="s">
        <v>87</v>
      </c>
      <c r="J75" s="26" t="s">
        <v>88</v>
      </c>
      <c r="K75" s="26" t="s">
        <v>22</v>
      </c>
      <c r="L75" s="26" t="s">
        <v>23</v>
      </c>
      <c r="M75" s="45" t="s">
        <v>169</v>
      </c>
    </row>
    <row r="76" spans="1:13" x14ac:dyDescent="0.2">
      <c r="A76" s="49"/>
      <c r="B76" s="47" t="s">
        <v>159</v>
      </c>
      <c r="C76" s="26" t="s">
        <v>75</v>
      </c>
      <c r="D76" s="44" t="s">
        <v>76</v>
      </c>
      <c r="E76" s="26" t="s">
        <v>77</v>
      </c>
      <c r="F76" s="45" t="s">
        <v>170</v>
      </c>
      <c r="G76" s="45" t="s">
        <v>171</v>
      </c>
      <c r="H76" s="46">
        <v>270.76</v>
      </c>
      <c r="I76" s="44" t="s">
        <v>80</v>
      </c>
      <c r="J76" s="26" t="s">
        <v>81</v>
      </c>
      <c r="K76" s="26" t="s">
        <v>36</v>
      </c>
      <c r="L76" s="26" t="s">
        <v>23</v>
      </c>
      <c r="M76" s="45" t="s">
        <v>169</v>
      </c>
    </row>
    <row r="77" spans="1:13" x14ac:dyDescent="0.2">
      <c r="A77" s="49"/>
      <c r="B77" s="47" t="s">
        <v>159</v>
      </c>
      <c r="C77" s="26" t="s">
        <v>75</v>
      </c>
      <c r="D77" s="44" t="s">
        <v>76</v>
      </c>
      <c r="E77" s="26" t="s">
        <v>77</v>
      </c>
      <c r="F77" s="45" t="s">
        <v>172</v>
      </c>
      <c r="G77" s="45" t="s">
        <v>171</v>
      </c>
      <c r="H77" s="46">
        <v>41.18</v>
      </c>
      <c r="I77" s="44" t="s">
        <v>80</v>
      </c>
      <c r="J77" s="26" t="s">
        <v>81</v>
      </c>
      <c r="K77" s="26" t="s">
        <v>36</v>
      </c>
      <c r="L77" s="26" t="s">
        <v>23</v>
      </c>
      <c r="M77" s="45" t="s">
        <v>169</v>
      </c>
    </row>
    <row r="78" spans="1:13" x14ac:dyDescent="0.2">
      <c r="A78" s="23"/>
      <c r="B78" s="14"/>
      <c r="C78" s="3"/>
      <c r="D78" s="15"/>
      <c r="E78" s="3"/>
      <c r="F78" s="16"/>
      <c r="G78" s="16"/>
      <c r="H78" s="17">
        <f>H12+H14+H25+H34+H37+H39+H45+H47+H49+H51+H57+H62+H65+H72</f>
        <v>164174.75000000003</v>
      </c>
      <c r="I78" s="15"/>
      <c r="J78" s="3"/>
      <c r="K78" s="3"/>
      <c r="L78" s="3"/>
      <c r="M78" s="16"/>
    </row>
    <row r="79" spans="1:13" x14ac:dyDescent="0.2">
      <c r="A79" s="24"/>
      <c r="B79" s="19"/>
      <c r="C79" s="18"/>
      <c r="D79" s="20"/>
      <c r="E79" s="18"/>
      <c r="F79" s="21"/>
      <c r="G79" s="21"/>
      <c r="H79" s="22"/>
      <c r="I79" s="20"/>
      <c r="J79" s="18"/>
      <c r="K79" s="18"/>
      <c r="L79" s="18"/>
      <c r="M79" s="21"/>
    </row>
    <row r="81" spans="2:2" x14ac:dyDescent="0.2">
      <c r="B81" s="6" t="s">
        <v>229</v>
      </c>
    </row>
    <row r="82" spans="2:2" x14ac:dyDescent="0.2">
      <c r="B82" s="6" t="s">
        <v>230</v>
      </c>
    </row>
    <row r="83" spans="2:2" x14ac:dyDescent="0.2">
      <c r="B83" s="6" t="s">
        <v>231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 datumima</vt:lpstr>
      <vt:lpstr>'po datumima'!Print_Area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2026-03-05T08:33:22Z</dcterms:created>
  <dcterms:modified xsi:type="dcterms:W3CDTF">2026-03-05T10:36:51Z</dcterms:modified>
</cp:coreProperties>
</file>